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Я папка\ЦЕННЫЕ БУМАГИ\Информация для размещения\Годовой отчет эмитента за 2021 год\"/>
    </mc:Choice>
  </mc:AlternateContent>
  <xr:revisionPtr revIDLastSave="0" documentId="13_ncr:1_{E23F17C7-C9C6-4A54-908B-C0E6D07ECB6D}" xr6:coauthVersionLast="45" xr6:coauthVersionMax="45" xr10:uidLastSave="{00000000-0000-0000-0000-000000000000}"/>
  <bookViews>
    <workbookView xWindow="-108" yWindow="-108" windowWidth="23256" windowHeight="12576" tabRatio="853" xr2:uid="{00000000-000D-0000-FFFF-FFFF00000000}"/>
  </bookViews>
  <sheets>
    <sheet name="4" sheetId="5" r:id="rId1"/>
    <sheet name="5-6" sheetId="2" r:id="rId2"/>
    <sheet name="7-9" sheetId="7" r:id="rId3"/>
    <sheet name="10,13,14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2" l="1"/>
  <c r="B5" i="5"/>
  <c r="C5" i="5"/>
  <c r="C1" i="5" s="1"/>
  <c r="E6" i="7"/>
  <c r="E5" i="7" s="1"/>
  <c r="E10" i="7" s="1"/>
  <c r="F6" i="7"/>
  <c r="F5" i="7" s="1"/>
  <c r="F10" i="7" s="1"/>
  <c r="F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  <author>Залесский Анатолий</author>
  </authors>
  <commentList>
    <comment ref="E9" authorId="0" shapeId="0" xr:uid="{597A14DE-1AAF-4F70-AD79-9D972F03D7B7}">
      <text>
        <r>
          <rPr>
            <b/>
            <sz val="8"/>
            <color indexed="81"/>
            <rFont val="Tahoma"/>
            <family val="2"/>
            <charset val="204"/>
          </rPr>
          <t xml:space="preserve">Заполняется по итогам года
</t>
        </r>
      </text>
    </comment>
    <comment ref="F9" authorId="0" shapeId="0" xr:uid="{BE22AD5A-0F14-4052-BD4F-6F87FA310978}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4" authorId="1" shapeId="0" xr:uid="{00000000-0006-0000-0100-000003000000}">
      <text>
        <r>
          <rPr>
            <b/>
            <sz val="8"/>
            <color indexed="81"/>
            <rFont val="Tahoma"/>
            <family val="2"/>
            <charset val="204"/>
          </rPr>
          <t xml:space="preserve">представляется только в составе годового отчета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4" authorId="1" shapeId="0" xr:uid="{00000000-0006-0000-0100-000004000000}">
      <text>
        <r>
          <rPr>
            <b/>
            <sz val="8"/>
            <color indexed="81"/>
            <rFont val="Tahoma"/>
            <family val="2"/>
            <charset val="204"/>
          </rPr>
          <t>представляется только в составе годового отчета</t>
        </r>
      </text>
    </comment>
    <comment ref="E19" authorId="0" shapeId="0" xr:uid="{30FD29D5-24AF-4E9F-BF08-7E9D46969CFC}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9" authorId="0" shapeId="0" xr:uid="{A93313B1-7251-4910-9520-69D60DE5CD3E}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Давыдов</author>
    <author>User</author>
    <author>Залесский Анатолий</author>
  </authors>
  <commentList>
    <comment ref="E12" authorId="0" shapeId="0" xr:uid="{4B902B5D-7253-41A6-859D-78C5390EDA61}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2" authorId="0" shapeId="0" xr:uid="{6F5759B8-12A9-4559-9365-FB73E5FB701D}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E13" authorId="0" shapeId="0" xr:uid="{F1720ED9-1037-4543-B0BB-0A779337598D}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F13" authorId="0" shapeId="0" xr:uid="{5C0E96C4-03AC-4242-B717-9FC7D995375F}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E14" authorId="1" shapeId="0" xr:uid="{FECDC7D8-BCFD-4F34-B2A5-CB2D8FCCE02B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Заполняется ЗАО и ОАО</t>
        </r>
      </text>
    </comment>
    <comment ref="F14" authorId="1" shapeId="0" xr:uid="{6EFA1C90-2130-4505-B829-129F2D08B55D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Заполняется ЗАО и ОАО</t>
        </r>
      </text>
    </comment>
    <comment ref="B17" authorId="2" shapeId="0" xr:uid="{00000000-0006-0000-0200-000007000000}">
      <text>
        <r>
          <rPr>
            <b/>
            <sz val="8"/>
            <color indexed="81"/>
            <rFont val="Tahoma"/>
            <family val="2"/>
            <charset val="204"/>
          </rPr>
          <t xml:space="preserve">наименования основных видов деятельности, товаров, продукции, работ, услуг </t>
        </r>
        <r>
          <rPr>
            <b/>
            <u/>
            <sz val="8"/>
            <color indexed="81"/>
            <rFont val="Tahoma"/>
            <family val="2"/>
            <charset val="204"/>
          </rPr>
          <t>и процентное соотношение</t>
        </r>
        <r>
          <rPr>
            <b/>
            <sz val="8"/>
            <color indexed="81"/>
            <rFont val="Tahoma"/>
            <family val="2"/>
            <charset val="204"/>
          </rPr>
          <t xml:space="preserve"> суммы выручки по каждому из них к общему объему выручки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<sst xmlns="http://schemas.openxmlformats.org/spreadsheetml/2006/main" count="105" uniqueCount="73">
  <si>
    <t>человек</t>
  </si>
  <si>
    <t>Код строки</t>
  </si>
  <si>
    <t>Доля в уставном фонде, %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</si>
  <si>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</si>
  <si>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</si>
  <si>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</si>
  <si>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</si>
  <si>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</si>
  <si>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</si>
  <si>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</si>
  <si>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</si>
  <si>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</si>
  <si>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</si>
  <si>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</si>
  <si>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</si>
  <si>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</si>
  <si>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</si>
  <si>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</si>
  <si>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</si>
  <si>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</si>
  <si>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</si>
  <si>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</si>
  <si>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</si>
  <si>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</si>
  <si>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</si>
  <si>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</si>
  <si>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</si>
  <si>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</si>
  <si>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</si>
  <si>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</si>
  <si>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</si>
  <si>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</si>
  <si>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</si>
  <si>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</si>
  <si>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</si>
  <si>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</si>
  <si>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</si>
  <si>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</si>
  <si>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</si>
  <si>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</si>
  <si>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</si>
  <si>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</si>
  <si>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</si>
  <si>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</si>
  <si>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X</t>
  </si>
  <si>
    <t>8. Среднесписочная численность работающих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</si>
  <si>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</si>
  <si>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</si>
  <si>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месяц, квартал, год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</si>
  <si>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</si>
  <si>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</si>
  <si>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</si>
  <si>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>Дата подготовки аудиторского заключения по бухгалтерской (финансовой) отчетности: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</si>
  <si>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</si>
  <si>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</si>
  <si>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</si>
  <si>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</si>
  <si>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</si>
  <si>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7. Отдельные финансовые результаты деятельности открытого акционерного общества:</t>
  </si>
  <si>
    <t>5-6. Информация о дивидендах и акциях:</t>
  </si>
  <si>
    <t>Период, за который проводился аудит:</t>
  </si>
  <si>
    <t>4.Доля государства в уставном фонде эмитента (всего в %):</t>
  </si>
  <si>
    <t>За отчетный период</t>
  </si>
  <si>
    <t>За аналогичный период прошлого года</t>
  </si>
  <si>
    <t>www.brestvodka.com</t>
  </si>
  <si>
    <t>2020 год</t>
  </si>
  <si>
    <t xml:space="preserve">Регламент о порядке ведения работы с реестром владельцев ценных бумаг  ОАО «Брестский ЛВЗ «Белалко» , утвержденный протоколом НС от 28.04.2017 №6. Положение о порядке ведения учета аффилированных лиц ОАО «Брестский ЛВЗ «Белалко» и согласовании сделок, в совершении которых имеется заинтересованность аффилированных лиц, утвержденное протоколом НС от 28.04.2017 №6 </t>
  </si>
  <si>
    <t>25.05.2021 - 31.08.2021</t>
  </si>
  <si>
    <t>ООО "ФБК-Бел". Место нахождения: 220090, г.Минск, Логойский тракт, 22А, пом.201-11. Сведения о государственной регистрации: зарегистрировано Минским горисполкомом 06.02.2009г. в Едином государственном регистре юридических лиц и индивидуальных предпринимателей за №690398039.</t>
  </si>
  <si>
    <t>2021 год</t>
  </si>
  <si>
    <t>По сведениям аудиторской организации "годовая бухгалтерская отчетность достоверно во всех существенных аспектах отражает финансовое положение ОАО "Брестский ЛВЗ "Белалко" на 31.12.2021г., финансовые результаты его деятельности и изменение его финансового положения, в том числе движение денежных средств за год, закончившийся на указанную дату, в соответствии с законодательством Республики Беларусь"</t>
  </si>
  <si>
    <t>Дистилляция, ректификация и смешивание спиртных напитков (код ОКЭД 11010) - 89,29%</t>
  </si>
  <si>
    <t>25.04.2022 - ЕПФР, 25.04.2022 - сайт эмитента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</si>
</sst>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.000000"/>
  </numFmts>
  <fonts count="1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u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1"/>
      <color indexed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1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/>
    <xf numFmtId="0" fontId="13" fillId="0" borderId="0" xfId="0" applyFont="1"/>
    <xf numFmtId="0" fontId="3" fillId="0" borderId="0" xfId="0" applyFont="1" applyBorder="1"/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shrinkToFit="1"/>
    </xf>
    <xf numFmtId="1" fontId="12" fillId="4" borderId="1" xfId="0" applyNumberFormat="1" applyFont="1" applyFill="1" applyBorder="1" applyAlignment="1">
      <alignment horizontal="center" vertical="center" wrapText="1" shrinkToFit="1"/>
    </xf>
    <xf numFmtId="1" fontId="12" fillId="4" borderId="3" xfId="0" applyNumberFormat="1" applyFont="1" applyFill="1" applyBorder="1" applyAlignment="1">
      <alignment horizontal="center" vertical="center" wrapText="1" shrinkToFit="1"/>
    </xf>
    <xf numFmtId="0" fontId="12" fillId="4" borderId="1" xfId="0" applyFont="1" applyFill="1" applyBorder="1" applyAlignment="1">
      <alignment horizontal="center" vertical="center" wrapText="1" shrinkToFit="1"/>
    </xf>
    <xf numFmtId="1" fontId="3" fillId="0" borderId="1" xfId="0" applyNumberFormat="1" applyFont="1" applyBorder="1" applyAlignment="1">
      <alignment horizontal="left" vertical="center" wrapText="1" shrinkToFit="1"/>
    </xf>
    <xf numFmtId="1" fontId="3" fillId="0" borderId="1" xfId="0" applyNumberFormat="1" applyFont="1" applyBorder="1" applyAlignment="1">
      <alignment vertical="center" wrapText="1" shrinkToFit="1"/>
    </xf>
    <xf numFmtId="2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2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1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1" fontId="3" fillId="0" borderId="3" xfId="0" applyNumberFormat="1" applyFont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horizontal="right" vertical="center"/>
      <protection locked="0"/>
    </xf>
    <xf numFmtId="1" fontId="12" fillId="0" borderId="1" xfId="0" applyNumberFormat="1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 applyProtection="1">
      <alignment wrapText="1"/>
      <protection locked="0"/>
    </xf>
    <xf numFmtId="1" fontId="3" fillId="0" borderId="1" xfId="0" applyNumberFormat="1" applyFont="1" applyBorder="1" applyAlignment="1">
      <alignment horizontal="center" vertical="center" shrinkToFit="1"/>
    </xf>
    <xf numFmtId="2" fontId="3" fillId="0" borderId="1" xfId="0" applyNumberFormat="1" applyFont="1" applyFill="1" applyBorder="1" applyAlignment="1">
      <alignment horizontal="right" vertical="center" shrinkToFit="1"/>
    </xf>
    <xf numFmtId="1" fontId="6" fillId="0" borderId="1" xfId="0" applyNumberFormat="1" applyFont="1" applyBorder="1" applyAlignment="1">
      <alignment horizontal="left" vertical="center" wrapText="1" shrinkToFit="1"/>
    </xf>
    <xf numFmtId="1" fontId="4" fillId="0" borderId="1" xfId="0" applyNumberFormat="1" applyFont="1" applyBorder="1" applyAlignment="1">
      <alignment horizontal="left" vertical="center" wrapText="1" shrinkToFi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/>
    <xf numFmtId="1" fontId="3" fillId="0" borderId="1" xfId="0" applyNumberFormat="1" applyFont="1" applyFill="1" applyBorder="1" applyAlignment="1">
      <alignment horizontal="right" vertical="center" shrinkToFit="1"/>
    </xf>
    <xf numFmtId="165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1" xfId="0" applyFont="1" applyFill="1" applyBorder="1" applyAlignment="1" applyProtection="1">
      <alignment horizontal="right" vertical="center"/>
      <protection hidden="1"/>
    </xf>
    <xf numFmtId="3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3" fontId="3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right" vertical="center"/>
      <protection hidden="1"/>
    </xf>
    <xf numFmtId="0" fontId="3" fillId="0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2" borderId="1" xfId="0" applyFont="1" applyFill="1" applyBorder="1" applyAlignment="1" applyProtection="1">
      <alignment horizontal="center" vertical="center" wrapText="1" shrinkToFi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>
      <alignment horizontal="left" vertical="center"/>
    </xf>
    <xf numFmtId="164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Border="1" applyAlignment="1" applyProtection="1">
      <alignment horizontal="center" vertical="center" wrapText="1"/>
      <protection locked="0"/>
    </xf>
    <xf numFmtId="164" fontId="3" fillId="6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6" borderId="5" xfId="0" applyNumberFormat="1" applyFont="1" applyFill="1" applyBorder="1" applyAlignment="1" applyProtection="1">
      <alignment horizontal="center" vertical="center" wrapText="1"/>
      <protection locked="0"/>
    </xf>
    <xf numFmtId="164" fontId="3" fillId="6" borderId="6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64" fontId="4" fillId="5" borderId="0" xfId="0" applyNumberFormat="1" applyFont="1" applyFill="1" applyBorder="1" applyAlignment="1" applyProtection="1">
      <alignment horizontal="left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6" borderId="3" xfId="0" applyNumberFormat="1" applyFont="1" applyFill="1" applyBorder="1" applyAlignment="1" applyProtection="1">
      <alignment horizontal="left" vertical="center" wrapText="1"/>
      <protection locked="0"/>
    </xf>
    <xf numFmtId="164" fontId="3" fillId="6" borderId="5" xfId="0" applyNumberFormat="1" applyFont="1" applyFill="1" applyBorder="1" applyAlignment="1" applyProtection="1">
      <alignment horizontal="left" vertical="center" wrapText="1"/>
      <protection locked="0"/>
    </xf>
    <xf numFmtId="164" fontId="3" fillId="6" borderId="6" xfId="0" applyNumberFormat="1" applyFont="1" applyFill="1" applyBorder="1" applyAlignment="1" applyProtection="1">
      <alignment horizontal="left" vertical="center" wrapText="1"/>
      <protection locked="0"/>
    </xf>
    <xf numFmtId="164" fontId="4" fillId="5" borderId="5" xfId="0" applyNumberFormat="1" applyFont="1" applyFill="1" applyBorder="1" applyAlignment="1" applyProtection="1">
      <alignment horizontal="left" vertical="center" wrapText="1"/>
      <protection locked="0"/>
    </xf>
    <xf numFmtId="164" fontId="4" fillId="5" borderId="7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">
    <tabColor rgb="FF00B050"/>
  </sheetPr>
  <dimension ref="A1:C15"/>
  <sheetViews>
    <sheetView tabSelected="1" view="pageBreakPreview" zoomScaleNormal="100" zoomScaleSheetLayoutView="100" workbookViewId="0">
      <selection activeCell="B3" sqref="B3"/>
    </sheetView>
  </sheetViews>
  <sheetFormatPr defaultColWidth="9.109375" defaultRowHeight="13.2" x14ac:dyDescent="0.25"/>
  <cols>
    <col min="1" max="1" width="13.44140625" style="2" customWidth="1"/>
    <col min="2" max="2" width="45.109375" style="2" customWidth="1"/>
    <col min="3" max="3" width="8.6640625" style="2" customWidth="1"/>
    <col min="4" max="4" width="32.109375" style="2" customWidth="1"/>
    <col min="5" max="5" width="14" style="2" customWidth="1"/>
    <col min="6" max="6" width="8.5546875" style="2" customWidth="1"/>
    <col min="7" max="16384" width="9.109375" style="2"/>
  </cols>
  <sheetData>
    <row r="1" spans="1:3" ht="37.5" customHeight="1" x14ac:dyDescent="0.25">
      <c r="A1" s="43" t="s">
        <v>61</v>
      </c>
      <c r="B1" s="44"/>
      <c r="C1" s="35">
        <f>C4+C5</f>
        <v>0</v>
      </c>
    </row>
    <row r="3" spans="1:3" ht="51" customHeight="1" x14ac:dyDescent="0.25">
      <c r="A3" s="4" t="s">
        <v>4</v>
      </c>
      <c r="B3" s="4" t="s">
        <v>5</v>
      </c>
      <c r="C3" s="4" t="s">
        <v>2</v>
      </c>
    </row>
    <row r="4" spans="1:3" x14ac:dyDescent="0.25">
      <c r="A4" s="11" t="s">
        <v>6</v>
      </c>
      <c r="B4" s="36"/>
      <c r="C4" s="37"/>
    </row>
    <row r="5" spans="1:3" ht="33.75" customHeight="1" x14ac:dyDescent="0.25">
      <c r="A5" s="9" t="s">
        <v>22</v>
      </c>
      <c r="B5" s="39">
        <f>B7+B8+B9</f>
        <v>0</v>
      </c>
      <c r="C5" s="39">
        <f>C7+C8+C9</f>
        <v>0</v>
      </c>
    </row>
    <row r="6" spans="1:3" ht="22.5" customHeight="1" x14ac:dyDescent="0.25">
      <c r="A6" s="9" t="s">
        <v>7</v>
      </c>
      <c r="B6" s="40" t="s">
        <v>3</v>
      </c>
      <c r="C6" s="40" t="s">
        <v>3</v>
      </c>
    </row>
    <row r="7" spans="1:3" ht="26.25" customHeight="1" x14ac:dyDescent="0.25">
      <c r="A7" s="9" t="s">
        <v>20</v>
      </c>
      <c r="B7" s="23"/>
      <c r="C7" s="23"/>
    </row>
    <row r="8" spans="1:3" ht="24" customHeight="1" x14ac:dyDescent="0.25">
      <c r="A8" s="9" t="s">
        <v>21</v>
      </c>
      <c r="B8" s="23"/>
      <c r="C8" s="23"/>
    </row>
    <row r="9" spans="1:3" ht="24.75" customHeight="1" x14ac:dyDescent="0.25">
      <c r="A9" s="9" t="s">
        <v>8</v>
      </c>
      <c r="B9" s="38"/>
      <c r="C9" s="23"/>
    </row>
    <row r="15" spans="1:3" x14ac:dyDescent="0.25">
      <c r="A15" s="6"/>
      <c r="B15" s="10"/>
      <c r="C15" s="3"/>
    </row>
  </sheetData>
  <sheetProtection selectLockedCells="1"/>
  <mergeCells count="1">
    <mergeCell ref="A1:B1"/>
  </mergeCells>
  <phoneticPr fontId="2" type="noConversion"/>
  <dataValidations count="3">
    <dataValidation type="decimal" allowBlank="1" showInputMessage="1" showErrorMessage="1" error="Процент неверен" sqref="C1 C4:C5 C7:C9" xr:uid="{00000000-0002-0000-0000-000000000000}">
      <formula1>0</formula1>
      <formula2>100</formula2>
    </dataValidation>
    <dataValidation type="whole" allowBlank="1" showInputMessage="1" showErrorMessage="1" error="Значение должно быть числом" sqref="B7:B9 B4:B5" xr:uid="{00000000-0002-0000-0000-000001000000}">
      <formula1>0</formula1>
      <formula2>9.99999999999999E+23</formula2>
    </dataValidation>
    <dataValidation type="date" allowBlank="1" showInputMessage="1" showErrorMessage="1" error="Дата неверна" sqref="C11:C12" xr:uid="{00000000-0002-0000-0000-000002000000}">
      <formula1>38718</formula1>
      <formula2>47484</formula2>
    </dataValidation>
  </dataValidations>
  <pageMargins left="0.39370078740157483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4">
    <tabColor rgb="FFFF0000"/>
  </sheetPr>
  <dimension ref="A1:F25"/>
  <sheetViews>
    <sheetView view="pageBreakPreview" topLeftCell="C1" zoomScaleNormal="100" zoomScaleSheetLayoutView="100" workbookViewId="0">
      <selection activeCell="C22" sqref="C22"/>
    </sheetView>
  </sheetViews>
  <sheetFormatPr defaultColWidth="9.109375" defaultRowHeight="13.2" x14ac:dyDescent="0.25"/>
  <cols>
    <col min="1" max="1" width="4.44140625" style="2" hidden="1" customWidth="1"/>
    <col min="2" max="2" width="0.44140625" style="2" hidden="1" customWidth="1"/>
    <col min="3" max="3" width="53" style="2" customWidth="1"/>
    <col min="4" max="4" width="16.44140625" style="2" customWidth="1"/>
    <col min="5" max="5" width="16.109375" style="2" customWidth="1"/>
    <col min="6" max="6" width="14.109375" style="2" customWidth="1"/>
    <col min="7" max="16384" width="9.109375" style="2"/>
  </cols>
  <sheetData>
    <row r="1" spans="1:6" ht="33" customHeight="1" x14ac:dyDescent="0.25">
      <c r="C1" s="8" t="s">
        <v>59</v>
      </c>
    </row>
    <row r="2" spans="1:6" ht="57.75" customHeight="1" x14ac:dyDescent="0.25">
      <c r="A2" s="12" t="s">
        <v>1</v>
      </c>
      <c r="C2" s="14" t="s">
        <v>9</v>
      </c>
      <c r="D2" s="15" t="s">
        <v>23</v>
      </c>
      <c r="E2" s="16" t="s">
        <v>62</v>
      </c>
      <c r="F2" s="16" t="s">
        <v>63</v>
      </c>
    </row>
    <row r="3" spans="1:6" ht="39.75" customHeight="1" x14ac:dyDescent="0.25">
      <c r="A3" s="13">
        <v>60</v>
      </c>
      <c r="C3" s="18" t="s">
        <v>11</v>
      </c>
      <c r="D3" s="22" t="s">
        <v>12</v>
      </c>
      <c r="E3" s="33">
        <f>E4+E6</f>
        <v>1</v>
      </c>
      <c r="F3" s="33">
        <f>F4+F6</f>
        <v>1</v>
      </c>
    </row>
    <row r="4" spans="1:6" ht="39.75" customHeight="1" x14ac:dyDescent="0.25">
      <c r="A4" s="13">
        <v>61</v>
      </c>
      <c r="C4" s="18" t="s">
        <v>13</v>
      </c>
      <c r="D4" s="22" t="s">
        <v>12</v>
      </c>
      <c r="E4" s="21">
        <v>1</v>
      </c>
      <c r="F4" s="21">
        <v>1</v>
      </c>
    </row>
    <row r="5" spans="1:6" ht="39.75" customHeight="1" x14ac:dyDescent="0.25">
      <c r="A5" s="13">
        <v>63</v>
      </c>
      <c r="C5" s="18" t="s">
        <v>25</v>
      </c>
      <c r="D5" s="22" t="s">
        <v>12</v>
      </c>
      <c r="E5" s="21">
        <v>0</v>
      </c>
      <c r="F5" s="21">
        <v>0</v>
      </c>
    </row>
    <row r="6" spans="1:6" ht="39.75" customHeight="1" x14ac:dyDescent="0.25">
      <c r="A6" s="13">
        <v>64</v>
      </c>
      <c r="C6" s="18" t="s">
        <v>14</v>
      </c>
      <c r="D6" s="22" t="s">
        <v>12</v>
      </c>
      <c r="E6" s="21">
        <v>0</v>
      </c>
      <c r="F6" s="21">
        <v>0</v>
      </c>
    </row>
    <row r="7" spans="1:6" ht="39.75" customHeight="1" x14ac:dyDescent="0.25">
      <c r="A7" s="13">
        <v>65</v>
      </c>
      <c r="C7" s="18" t="s">
        <v>25</v>
      </c>
      <c r="D7" s="22" t="s">
        <v>12</v>
      </c>
      <c r="E7" s="21">
        <v>0</v>
      </c>
      <c r="F7" s="21">
        <v>0</v>
      </c>
    </row>
    <row r="8" spans="1:6" ht="39.75" customHeight="1" x14ac:dyDescent="0.25">
      <c r="A8" s="13">
        <v>70</v>
      </c>
      <c r="C8" s="18" t="s">
        <v>15</v>
      </c>
      <c r="D8" s="22" t="s">
        <v>18</v>
      </c>
      <c r="E8" s="20">
        <v>1886.75</v>
      </c>
      <c r="F8" s="20">
        <v>1304.32</v>
      </c>
    </row>
    <row r="9" spans="1:6" ht="39.75" customHeight="1" x14ac:dyDescent="0.25">
      <c r="A9" s="13">
        <v>71</v>
      </c>
      <c r="C9" s="18" t="s">
        <v>26</v>
      </c>
      <c r="D9" s="22" t="s">
        <v>18</v>
      </c>
      <c r="E9" s="20">
        <v>1886.75</v>
      </c>
      <c r="F9" s="20">
        <v>1304.32</v>
      </c>
    </row>
    <row r="10" spans="1:6" ht="39.75" customHeight="1" x14ac:dyDescent="0.25">
      <c r="A10" s="13">
        <v>72</v>
      </c>
      <c r="C10" s="18" t="s">
        <v>32</v>
      </c>
      <c r="D10" s="22" t="s">
        <v>16</v>
      </c>
      <c r="E10" s="34">
        <v>9.0243129999999994</v>
      </c>
      <c r="F10" s="34">
        <v>6.2385510000000002</v>
      </c>
    </row>
    <row r="11" spans="1:6" ht="39.75" customHeight="1" x14ac:dyDescent="0.25">
      <c r="A11" s="13">
        <v>73</v>
      </c>
      <c r="C11" s="18" t="s">
        <v>40</v>
      </c>
      <c r="D11" s="22" t="s">
        <v>16</v>
      </c>
      <c r="E11" s="34">
        <v>0</v>
      </c>
      <c r="F11" s="34">
        <v>0</v>
      </c>
    </row>
    <row r="12" spans="1:6" ht="39.75" customHeight="1" x14ac:dyDescent="0.25">
      <c r="A12" s="13">
        <v>74</v>
      </c>
      <c r="C12" s="18" t="s">
        <v>41</v>
      </c>
      <c r="D12" s="22" t="s">
        <v>16</v>
      </c>
      <c r="E12" s="34">
        <v>0</v>
      </c>
      <c r="F12" s="34">
        <v>0</v>
      </c>
    </row>
    <row r="13" spans="1:6" ht="39.75" customHeight="1" x14ac:dyDescent="0.25">
      <c r="A13" s="13">
        <v>75</v>
      </c>
      <c r="C13" s="18" t="s">
        <v>33</v>
      </c>
      <c r="D13" s="22" t="s">
        <v>16</v>
      </c>
      <c r="E13" s="34">
        <v>9.0243129999999994</v>
      </c>
      <c r="F13" s="34">
        <v>6.2385510000000002</v>
      </c>
    </row>
    <row r="14" spans="1:6" ht="39.75" customHeight="1" x14ac:dyDescent="0.25">
      <c r="A14" s="13">
        <v>76</v>
      </c>
      <c r="C14" s="18" t="s">
        <v>42</v>
      </c>
      <c r="D14" s="22" t="s">
        <v>16</v>
      </c>
      <c r="E14" s="34">
        <v>0</v>
      </c>
      <c r="F14" s="34">
        <v>0</v>
      </c>
    </row>
    <row r="15" spans="1:6" ht="39.75" customHeight="1" x14ac:dyDescent="0.25">
      <c r="A15" s="13">
        <v>77</v>
      </c>
      <c r="C15" s="18" t="s">
        <v>43</v>
      </c>
      <c r="D15" s="22" t="s">
        <v>16</v>
      </c>
      <c r="E15" s="34">
        <v>0</v>
      </c>
      <c r="F15" s="34">
        <v>0</v>
      </c>
    </row>
    <row r="16" spans="1:6" ht="41.25" customHeight="1" x14ac:dyDescent="0.25">
      <c r="A16" s="13">
        <v>78</v>
      </c>
      <c r="C16" s="17" t="s">
        <v>34</v>
      </c>
      <c r="D16" s="22" t="s">
        <v>48</v>
      </c>
      <c r="E16" s="42" t="s">
        <v>65</v>
      </c>
      <c r="F16" s="19" t="s">
        <v>44</v>
      </c>
    </row>
    <row r="17" spans="1:6" ht="39.75" customHeight="1" x14ac:dyDescent="0.25">
      <c r="A17" s="13">
        <v>79</v>
      </c>
      <c r="C17" s="17" t="s">
        <v>35</v>
      </c>
      <c r="D17" s="22" t="s">
        <v>46</v>
      </c>
      <c r="E17" s="41">
        <v>44285</v>
      </c>
      <c r="F17" s="19" t="s">
        <v>44</v>
      </c>
    </row>
    <row r="18" spans="1:6" ht="39.75" customHeight="1" x14ac:dyDescent="0.25">
      <c r="A18" s="13">
        <v>80</v>
      </c>
      <c r="C18" s="17" t="s">
        <v>36</v>
      </c>
      <c r="D18" s="22" t="s">
        <v>46</v>
      </c>
      <c r="E18" s="42" t="s">
        <v>67</v>
      </c>
      <c r="F18" s="19" t="s">
        <v>44</v>
      </c>
    </row>
    <row r="19" spans="1:6" ht="39.75" customHeight="1" x14ac:dyDescent="0.25">
      <c r="A19" s="13">
        <v>90</v>
      </c>
      <c r="C19" s="18" t="s">
        <v>17</v>
      </c>
      <c r="D19" s="22" t="s">
        <v>16</v>
      </c>
      <c r="E19" s="20">
        <v>270.83999999999997</v>
      </c>
      <c r="F19" s="20">
        <v>247.7</v>
      </c>
    </row>
    <row r="20" spans="1:6" ht="39.75" customHeight="1" x14ac:dyDescent="0.25">
      <c r="A20" s="13">
        <v>100</v>
      </c>
      <c r="C20" s="18" t="s">
        <v>51</v>
      </c>
      <c r="D20" s="22" t="s">
        <v>19</v>
      </c>
      <c r="E20" s="21">
        <v>0</v>
      </c>
      <c r="F20" s="21">
        <v>0</v>
      </c>
    </row>
    <row r="25" spans="1:6" x14ac:dyDescent="0.25">
      <c r="D25" s="6"/>
      <c r="E25" s="10"/>
      <c r="F25" s="3"/>
    </row>
  </sheetData>
  <sheetProtection selectLockedCells="1"/>
  <phoneticPr fontId="2" type="noConversion"/>
  <dataValidations count="5">
    <dataValidation type="whole" allowBlank="1" showInputMessage="1" showErrorMessage="1" error="Значение должно быть целым положительным числом" sqref="E20:F20" xr:uid="{00000000-0002-0000-0100-000000000000}">
      <formula1>0</formula1>
      <formula2>9.99999999999999E+23</formula2>
    </dataValidation>
    <dataValidation type="decimal" allowBlank="1" showInputMessage="1" showErrorMessage="1" error="Значение должно быть числом" sqref="E8:E15 E3:E4 E6 F3:F15 E19:F19" xr:uid="{00000000-0002-0000-0100-000001000000}">
      <formula1>-9.99999999999999E+23</formula1>
      <formula2>9.99999999999999E+23</formula2>
    </dataValidation>
    <dataValidation allowBlank="1" showInputMessage="1" showErrorMessage="1" error="Значение должно быть числом" sqref="F16:F18" xr:uid="{00000000-0002-0000-0100-000002000000}"/>
    <dataValidation type="decimal" allowBlank="1" showInputMessage="1" showErrorMessage="1" error="Значение должно быть числом и не больше чем значение строки 4" sqref="E5" xr:uid="{00000000-0002-0000-0100-000003000000}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 xr:uid="{00000000-0002-0000-0100-000004000000}">
      <formula1>-9.99999999999999E+23</formula1>
      <formula2>E6</formula2>
    </dataValidation>
  </dataValidations>
  <pageMargins left="0.39370078740157483" right="0.19685039370078741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6">
    <tabColor rgb="FFFF0000"/>
  </sheetPr>
  <dimension ref="A1:G22"/>
  <sheetViews>
    <sheetView view="pageBreakPreview" topLeftCell="C1" zoomScaleNormal="100" zoomScaleSheetLayoutView="100" workbookViewId="0">
      <selection activeCell="B17" sqref="B17:F17"/>
    </sheetView>
  </sheetViews>
  <sheetFormatPr defaultColWidth="9.109375" defaultRowHeight="13.2" x14ac:dyDescent="0.25"/>
  <cols>
    <col min="1" max="1" width="18.88671875" style="2" hidden="1" customWidth="1"/>
    <col min="2" max="2" width="7.109375" style="2" hidden="1" customWidth="1"/>
    <col min="3" max="3" width="51" style="2" customWidth="1"/>
    <col min="4" max="4" width="13" style="2" customWidth="1"/>
    <col min="5" max="6" width="17.5546875" style="2" customWidth="1"/>
    <col min="7" max="16384" width="9.109375" style="2"/>
  </cols>
  <sheetData>
    <row r="1" spans="2:7" ht="52.5" customHeight="1" x14ac:dyDescent="0.25">
      <c r="C1" s="49" t="s">
        <v>58</v>
      </c>
      <c r="D1" s="49"/>
      <c r="E1" s="49"/>
      <c r="F1" s="49"/>
    </row>
    <row r="2" spans="2:7" ht="69" customHeight="1" x14ac:dyDescent="0.25">
      <c r="B2" s="12" t="s">
        <v>1</v>
      </c>
      <c r="C2" s="24" t="s">
        <v>9</v>
      </c>
      <c r="D2" s="24" t="s">
        <v>23</v>
      </c>
      <c r="E2" s="25" t="s">
        <v>62</v>
      </c>
      <c r="F2" s="25" t="s">
        <v>63</v>
      </c>
    </row>
    <row r="3" spans="2:7" ht="35.25" customHeight="1" x14ac:dyDescent="0.25">
      <c r="B3" s="13">
        <v>10</v>
      </c>
      <c r="C3" s="17" t="s">
        <v>27</v>
      </c>
      <c r="D3" s="27" t="s">
        <v>18</v>
      </c>
      <c r="E3" s="20">
        <v>85744</v>
      </c>
      <c r="F3" s="20">
        <v>88614</v>
      </c>
    </row>
    <row r="4" spans="2:7" ht="35.25" customHeight="1" x14ac:dyDescent="0.25">
      <c r="B4" s="13">
        <v>20</v>
      </c>
      <c r="C4" s="17" t="s">
        <v>37</v>
      </c>
      <c r="D4" s="27" t="s">
        <v>18</v>
      </c>
      <c r="E4" s="20">
        <v>67638</v>
      </c>
      <c r="F4" s="20">
        <v>66773</v>
      </c>
      <c r="G4" s="5"/>
    </row>
    <row r="5" spans="2:7" ht="35.25" customHeight="1" x14ac:dyDescent="0.25">
      <c r="B5" s="13">
        <v>30</v>
      </c>
      <c r="C5" s="17" t="s">
        <v>49</v>
      </c>
      <c r="D5" s="27" t="s">
        <v>18</v>
      </c>
      <c r="E5" s="28">
        <f>SUM(E6:E8)</f>
        <v>10147</v>
      </c>
      <c r="F5" s="28">
        <f>SUM(F6:F8)</f>
        <v>15109</v>
      </c>
      <c r="G5" s="5"/>
    </row>
    <row r="6" spans="2:7" ht="35.25" customHeight="1" x14ac:dyDescent="0.25">
      <c r="B6" s="13">
        <v>31</v>
      </c>
      <c r="C6" s="17" t="s">
        <v>28</v>
      </c>
      <c r="D6" s="27" t="s">
        <v>18</v>
      </c>
      <c r="E6" s="28">
        <f>E3-E4</f>
        <v>18106</v>
      </c>
      <c r="F6" s="28">
        <f>F3-F4</f>
        <v>21841</v>
      </c>
      <c r="G6" s="5"/>
    </row>
    <row r="7" spans="2:7" ht="35.25" customHeight="1" x14ac:dyDescent="0.25">
      <c r="B7" s="13">
        <v>34</v>
      </c>
      <c r="C7" s="17" t="s">
        <v>38</v>
      </c>
      <c r="D7" s="27" t="s">
        <v>18</v>
      </c>
      <c r="E7" s="20">
        <v>-6517</v>
      </c>
      <c r="F7" s="20">
        <v>-5452</v>
      </c>
      <c r="G7" s="5"/>
    </row>
    <row r="8" spans="2:7" ht="35.25" customHeight="1" x14ac:dyDescent="0.25">
      <c r="B8" s="13">
        <v>35</v>
      </c>
      <c r="C8" s="29" t="s">
        <v>50</v>
      </c>
      <c r="D8" s="27" t="s">
        <v>18</v>
      </c>
      <c r="E8" s="20">
        <v>-1442</v>
      </c>
      <c r="F8" s="20">
        <v>-1280</v>
      </c>
      <c r="G8" s="5"/>
    </row>
    <row r="9" spans="2:7" ht="68.25" customHeight="1" x14ac:dyDescent="0.25">
      <c r="B9" s="13">
        <v>40</v>
      </c>
      <c r="C9" s="17" t="s">
        <v>47</v>
      </c>
      <c r="D9" s="27" t="s">
        <v>18</v>
      </c>
      <c r="E9" s="20">
        <v>3484</v>
      </c>
      <c r="F9" s="20">
        <v>5634</v>
      </c>
      <c r="G9" s="5"/>
    </row>
    <row r="10" spans="2:7" ht="35.25" customHeight="1" x14ac:dyDescent="0.25">
      <c r="B10" s="13">
        <v>45</v>
      </c>
      <c r="C10" s="17" t="s">
        <v>29</v>
      </c>
      <c r="D10" s="27" t="s">
        <v>18</v>
      </c>
      <c r="E10" s="28">
        <f>E5-E9</f>
        <v>6663</v>
      </c>
      <c r="F10" s="28">
        <f>F5-F9</f>
        <v>9475</v>
      </c>
    </row>
    <row r="11" spans="2:7" ht="35.25" customHeight="1" x14ac:dyDescent="0.25">
      <c r="B11" s="13">
        <v>50</v>
      </c>
      <c r="C11" s="17" t="s">
        <v>10</v>
      </c>
      <c r="D11" s="27" t="s">
        <v>18</v>
      </c>
      <c r="E11" s="20">
        <v>32583</v>
      </c>
      <c r="F11" s="20">
        <v>27787</v>
      </c>
    </row>
    <row r="12" spans="2:7" ht="35.25" customHeight="1" x14ac:dyDescent="0.25">
      <c r="B12" s="13">
        <v>110</v>
      </c>
      <c r="C12" s="17" t="s">
        <v>30</v>
      </c>
      <c r="D12" s="22" t="s">
        <v>18</v>
      </c>
      <c r="E12" s="20"/>
      <c r="F12" s="20"/>
    </row>
    <row r="13" spans="2:7" ht="35.25" customHeight="1" x14ac:dyDescent="0.25">
      <c r="B13" s="13">
        <v>120</v>
      </c>
      <c r="C13" s="17" t="s">
        <v>31</v>
      </c>
      <c r="D13" s="22" t="s">
        <v>18</v>
      </c>
      <c r="E13" s="20">
        <v>1909</v>
      </c>
      <c r="F13" s="20">
        <v>922</v>
      </c>
    </row>
    <row r="14" spans="2:7" ht="35.25" customHeight="1" x14ac:dyDescent="0.25">
      <c r="B14" s="13">
        <v>130</v>
      </c>
      <c r="C14" s="30" t="s">
        <v>45</v>
      </c>
      <c r="D14" s="22" t="s">
        <v>0</v>
      </c>
      <c r="E14" s="21">
        <v>498</v>
      </c>
      <c r="F14" s="21">
        <v>514</v>
      </c>
    </row>
    <row r="16" spans="2:7" ht="70.5" customHeight="1" x14ac:dyDescent="0.25">
      <c r="B16" s="45" t="s">
        <v>24</v>
      </c>
      <c r="C16" s="45"/>
      <c r="D16" s="45"/>
      <c r="E16" s="45"/>
      <c r="F16" s="45"/>
    </row>
    <row r="17" spans="1:6" ht="92.25" customHeight="1" x14ac:dyDescent="0.25">
      <c r="A17" s="7"/>
      <c r="B17" s="48" t="s">
        <v>71</v>
      </c>
      <c r="C17" s="48"/>
      <c r="D17" s="48"/>
      <c r="E17" s="48"/>
      <c r="F17" s="48"/>
    </row>
    <row r="18" spans="1:6" s="5" customFormat="1" ht="0.75" customHeight="1" x14ac:dyDescent="0.25">
      <c r="B18" s="46"/>
      <c r="C18" s="47"/>
      <c r="D18" s="47"/>
      <c r="E18" s="47"/>
      <c r="F18" s="47"/>
    </row>
    <row r="19" spans="1:6" s="5" customFormat="1" ht="129.75" customHeight="1" x14ac:dyDescent="0.25">
      <c r="B19" s="26"/>
    </row>
    <row r="22" spans="1:6" x14ac:dyDescent="0.25">
      <c r="D22" s="6"/>
      <c r="E22" s="10"/>
      <c r="F22" s="3"/>
    </row>
  </sheetData>
  <sheetProtection sheet="1" selectLockedCells="1"/>
  <mergeCells count="4">
    <mergeCell ref="B16:F16"/>
    <mergeCell ref="B18:F18"/>
    <mergeCell ref="B17:F17"/>
    <mergeCell ref="C1:F1"/>
  </mergeCells>
  <phoneticPr fontId="2" type="noConversion"/>
  <dataValidations count="2">
    <dataValidation type="decimal" allowBlank="1" showInputMessage="1" showErrorMessage="1" error="Значение должно быть числом" sqref="E12:F14 E3:E4 E7:E9" xr:uid="{00000000-0002-0000-0200-000000000000}">
      <formula1>-9.99999999999999E+23</formula1>
      <formula2>9.99999999999999E+23</formula2>
    </dataValidation>
    <dataValidation type="decimal" allowBlank="1" showInputMessage="1" showErrorMessage="1" sqref="F3:F4 E11:F11 F7:F9" xr:uid="{00000000-0002-0000-0200-000001000000}">
      <formula1>-9.99999999999999E+23</formula1>
      <formula2>9.99999999999999E+23</formula2>
    </dataValidation>
  </dataValidations>
  <pageMargins left="0.39370078740157483" right="0.19685039370078741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5">
    <tabColor rgb="FF00B050"/>
  </sheetPr>
  <dimension ref="A1:I25"/>
  <sheetViews>
    <sheetView view="pageBreakPreview" topLeftCell="A7" zoomScaleNormal="100" zoomScaleSheetLayoutView="100" workbookViewId="0">
      <selection activeCell="L14" sqref="L14"/>
    </sheetView>
  </sheetViews>
  <sheetFormatPr defaultColWidth="9.109375" defaultRowHeight="13.2" x14ac:dyDescent="0.25"/>
  <cols>
    <col min="1" max="1" width="10.33203125" style="2" customWidth="1"/>
    <col min="2" max="2" width="20.33203125" style="2" customWidth="1"/>
    <col min="3" max="3" width="13.88671875" style="2" customWidth="1"/>
    <col min="4" max="4" width="6.6640625" style="2" customWidth="1"/>
    <col min="5" max="5" width="12.109375" style="2" customWidth="1"/>
    <col min="6" max="6" width="9.5546875" style="2" customWidth="1"/>
    <col min="7" max="7" width="9.88671875" style="2" customWidth="1"/>
    <col min="8" max="8" width="9.109375" style="2"/>
    <col min="9" max="9" width="9.44140625" style="2" customWidth="1"/>
    <col min="10" max="10" width="9.109375" style="2" customWidth="1"/>
    <col min="11" max="16384" width="9.109375" style="2"/>
  </cols>
  <sheetData>
    <row r="1" spans="1:9" ht="62.25" customHeight="1" x14ac:dyDescent="0.25">
      <c r="A1" s="45" t="s">
        <v>39</v>
      </c>
      <c r="B1" s="45"/>
      <c r="C1" s="45"/>
      <c r="D1" s="45"/>
      <c r="E1" s="45"/>
      <c r="F1" s="45"/>
      <c r="G1" s="45"/>
      <c r="H1" s="45"/>
      <c r="I1" s="45"/>
    </row>
    <row r="2" spans="1:9" ht="27.75" customHeight="1" x14ac:dyDescent="0.25">
      <c r="A2" s="50">
        <v>44651</v>
      </c>
      <c r="B2" s="51"/>
      <c r="C2" s="31"/>
      <c r="D2" s="31"/>
      <c r="E2" s="31"/>
      <c r="F2" s="32"/>
      <c r="G2" s="32"/>
      <c r="H2" s="32"/>
      <c r="I2" s="7"/>
    </row>
    <row r="3" spans="1:9" ht="27.75" customHeight="1" x14ac:dyDescent="0.25">
      <c r="A3" s="59" t="s">
        <v>52</v>
      </c>
      <c r="B3" s="59"/>
      <c r="C3" s="59"/>
      <c r="D3" s="59"/>
      <c r="E3" s="59"/>
      <c r="F3" s="59"/>
      <c r="G3" s="59"/>
      <c r="H3" s="59"/>
      <c r="I3" s="59"/>
    </row>
    <row r="4" spans="1:9" ht="27.75" customHeight="1" x14ac:dyDescent="0.25">
      <c r="A4" s="60">
        <v>44632</v>
      </c>
      <c r="B4" s="60"/>
      <c r="C4" s="31"/>
      <c r="D4" s="31"/>
      <c r="E4" s="31"/>
      <c r="F4" s="32"/>
      <c r="G4" s="32"/>
      <c r="H4" s="32"/>
      <c r="I4" s="7"/>
    </row>
    <row r="5" spans="1:9" ht="67.5" customHeight="1" x14ac:dyDescent="0.25">
      <c r="A5" s="59" t="s">
        <v>55</v>
      </c>
      <c r="B5" s="59"/>
      <c r="C5" s="59"/>
      <c r="D5" s="59"/>
      <c r="E5" s="59"/>
      <c r="F5" s="59"/>
      <c r="G5" s="59"/>
      <c r="H5" s="59"/>
      <c r="I5" s="59"/>
    </row>
    <row r="6" spans="1:9" ht="54" customHeight="1" x14ac:dyDescent="0.25">
      <c r="A6" s="61" t="s">
        <v>68</v>
      </c>
      <c r="B6" s="62"/>
      <c r="C6" s="62"/>
      <c r="D6" s="62"/>
      <c r="E6" s="62"/>
      <c r="F6" s="62"/>
      <c r="G6" s="62"/>
      <c r="H6" s="62"/>
      <c r="I6" s="63"/>
    </row>
    <row r="7" spans="1:9" ht="27.75" customHeight="1" x14ac:dyDescent="0.25">
      <c r="A7" s="59" t="s">
        <v>60</v>
      </c>
      <c r="B7" s="59"/>
      <c r="C7" s="59"/>
      <c r="D7" s="59"/>
      <c r="E7" s="59"/>
      <c r="F7" s="59"/>
      <c r="G7" s="59"/>
      <c r="H7" s="59"/>
      <c r="I7" s="59"/>
    </row>
    <row r="8" spans="1:9" ht="27.75" customHeight="1" x14ac:dyDescent="0.25">
      <c r="A8" s="61" t="s">
        <v>69</v>
      </c>
      <c r="B8" s="62"/>
      <c r="C8" s="62"/>
      <c r="D8" s="62"/>
      <c r="E8" s="62"/>
      <c r="F8" s="62"/>
      <c r="G8" s="62"/>
      <c r="H8" s="62"/>
      <c r="I8" s="63"/>
    </row>
    <row r="9" spans="1:9" ht="48" customHeight="1" x14ac:dyDescent="0.25">
      <c r="A9" s="64" t="s">
        <v>53</v>
      </c>
      <c r="B9" s="64"/>
      <c r="C9" s="64"/>
      <c r="D9" s="64"/>
      <c r="E9" s="64"/>
      <c r="F9" s="64"/>
      <c r="G9" s="64"/>
      <c r="H9" s="64"/>
      <c r="I9" s="64"/>
    </row>
    <row r="10" spans="1:9" ht="90" customHeight="1" x14ac:dyDescent="0.25">
      <c r="A10" s="56" t="s">
        <v>70</v>
      </c>
      <c r="B10" s="56"/>
      <c r="C10" s="56"/>
      <c r="D10" s="56"/>
      <c r="E10" s="56"/>
      <c r="F10" s="56"/>
      <c r="G10" s="56"/>
      <c r="H10" s="56"/>
      <c r="I10" s="56"/>
    </row>
    <row r="11" spans="1:9" ht="42.75" customHeight="1" x14ac:dyDescent="0.25">
      <c r="A11" s="65" t="s">
        <v>54</v>
      </c>
      <c r="B11" s="65"/>
      <c r="C11" s="65"/>
      <c r="D11" s="65"/>
      <c r="E11" s="65"/>
      <c r="F11" s="65"/>
      <c r="G11" s="65"/>
      <c r="H11" s="65"/>
      <c r="I11" s="65"/>
    </row>
    <row r="12" spans="1:9" ht="25.5" customHeight="1" x14ac:dyDescent="0.25">
      <c r="A12" s="52" t="s">
        <v>72</v>
      </c>
      <c r="B12" s="53"/>
      <c r="C12" s="53"/>
      <c r="D12" s="53"/>
      <c r="E12" s="53"/>
      <c r="F12" s="53"/>
      <c r="G12" s="53"/>
      <c r="H12" s="53"/>
      <c r="I12" s="54"/>
    </row>
    <row r="13" spans="1:9" ht="36" customHeight="1" x14ac:dyDescent="0.25">
      <c r="A13" s="57" t="s">
        <v>57</v>
      </c>
      <c r="B13" s="57"/>
      <c r="C13" s="57"/>
      <c r="D13" s="57"/>
      <c r="E13" s="57"/>
      <c r="F13" s="57"/>
      <c r="G13" s="57"/>
      <c r="H13" s="57"/>
      <c r="I13" s="57"/>
    </row>
    <row r="14" spans="1:9" ht="69" customHeight="1" x14ac:dyDescent="0.25">
      <c r="A14" s="56" t="s">
        <v>66</v>
      </c>
      <c r="B14" s="56"/>
      <c r="C14" s="56"/>
      <c r="D14" s="56"/>
      <c r="E14" s="56"/>
      <c r="F14" s="56"/>
      <c r="G14" s="56"/>
      <c r="H14" s="56"/>
      <c r="I14" s="56"/>
    </row>
    <row r="15" spans="1:9" ht="34.5" customHeight="1" x14ac:dyDescent="0.25">
      <c r="A15" s="58" t="s">
        <v>56</v>
      </c>
      <c r="B15" s="58"/>
      <c r="C15" s="58"/>
      <c r="D15" s="58"/>
      <c r="E15" s="58"/>
      <c r="F15" s="58"/>
      <c r="G15" s="58"/>
      <c r="H15" s="58"/>
      <c r="I15" s="58"/>
    </row>
    <row r="16" spans="1:9" ht="22.5" customHeight="1" x14ac:dyDescent="0.25">
      <c r="A16" s="50" t="s">
        <v>64</v>
      </c>
      <c r="B16" s="55"/>
      <c r="C16" s="31"/>
      <c r="D16" s="31"/>
      <c r="E16" s="31"/>
      <c r="F16" s="32"/>
      <c r="G16" s="32"/>
      <c r="H16" s="32"/>
    </row>
    <row r="17" spans="1:5" ht="15.6" x14ac:dyDescent="0.3">
      <c r="C17" s="1"/>
    </row>
    <row r="19" spans="1:5" ht="15.6" x14ac:dyDescent="0.3">
      <c r="A19" s="1"/>
      <c r="B19" s="1"/>
    </row>
    <row r="20" spans="1:5" ht="15.6" x14ac:dyDescent="0.3">
      <c r="A20" s="1"/>
      <c r="B20" s="1"/>
      <c r="E20" s="10"/>
    </row>
    <row r="21" spans="1:5" ht="15.6" x14ac:dyDescent="0.3">
      <c r="A21" s="1"/>
      <c r="B21" s="1"/>
      <c r="C21" s="6"/>
    </row>
    <row r="22" spans="1:5" ht="15.6" x14ac:dyDescent="0.3">
      <c r="A22" s="1"/>
      <c r="B22" s="1"/>
    </row>
    <row r="23" spans="1:5" ht="15.6" x14ac:dyDescent="0.3">
      <c r="A23" s="1"/>
      <c r="B23" s="1"/>
    </row>
    <row r="24" spans="1:5" ht="15.6" x14ac:dyDescent="0.3">
      <c r="A24" s="1"/>
      <c r="B24" s="1"/>
    </row>
    <row r="25" spans="1:5" ht="15.6" x14ac:dyDescent="0.3">
      <c r="A25" s="1"/>
      <c r="B25" s="1"/>
    </row>
  </sheetData>
  <sheetProtection selectLockedCells="1"/>
  <mergeCells count="16">
    <mergeCell ref="A1:I1"/>
    <mergeCell ref="A2:B2"/>
    <mergeCell ref="A12:I12"/>
    <mergeCell ref="A16:B16"/>
    <mergeCell ref="A14:I14"/>
    <mergeCell ref="A13:I13"/>
    <mergeCell ref="A15:I15"/>
    <mergeCell ref="A3:I3"/>
    <mergeCell ref="A4:B4"/>
    <mergeCell ref="A5:I5"/>
    <mergeCell ref="A6:I6"/>
    <mergeCell ref="A7:I7"/>
    <mergeCell ref="A8:I8"/>
    <mergeCell ref="A9:I9"/>
    <mergeCell ref="A10:I10"/>
    <mergeCell ref="A11:I11"/>
  </mergeCells>
  <phoneticPr fontId="2" type="noConversion"/>
  <pageMargins left="0.23" right="0.2" top="0.21" bottom="0.24" header="0.31" footer="0.3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4</vt:lpstr>
      <vt:lpstr>5-6</vt:lpstr>
      <vt:lpstr>7-9</vt:lpstr>
      <vt:lpstr>10,13,14</vt:lpstr>
    </vt:vector>
  </TitlesOfParts>
  <Company>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</dc:creator>
  <cp:lastModifiedBy>Фесик Татьяна</cp:lastModifiedBy>
  <cp:lastPrinted>2020-11-06T12:14:40Z</cp:lastPrinted>
  <dcterms:created xsi:type="dcterms:W3CDTF">2006-12-09T14:08:54Z</dcterms:created>
  <dcterms:modified xsi:type="dcterms:W3CDTF">2022-04-25T11:39:28Z</dcterms:modified>
</cp:coreProperties>
</file>